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48" i="1"/>
  <c r="H27" i="1" l="1"/>
  <c r="H16" i="1"/>
  <c r="H31" i="1" l="1"/>
  <c r="H20" i="1" l="1"/>
  <c r="H19" i="1" l="1"/>
  <c r="H28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<sst xmlns="http://schemas.openxmlformats.org/spreadsheetml/2006/main" count="48" uniqueCount="28">
  <si>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</si>
  <si>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</si>
  <si>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</si>
  <si>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</si>
  <si>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</si>
  <si>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</si>
  <si>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</si>
  <si>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</si>
  <si>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</si>
  <si>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</si>
  <si>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</si>
  <si>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</si>
  <si>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</si>
  <si>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</si>
  <si>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</si>
  <si>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</si>
  <si>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</si>
  <si>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</si>
  <si>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</si>
  <si>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</si>
  <si>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</si>
  <si>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</si>
  <si>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</si>
  <si>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</si>
  <si>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</si>
  <si>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Dana:03.09.2019.</t>
  </si>
  <si>
    <t>Primljena i neutrošena participacija od 03.09.2019.</t>
  </si>
  <si>
    <t>Dana 04.09.2019.godine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</si>
</sst>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4" zoomScaleNormal="100" workbookViewId="0">
      <selection activeCell="E51" sqref="E51"/>
    </sheetView>
  </sheetViews>
  <sheetFormatPr defaultRowHeight="15" x14ac:dyDescent="0.25"/>
  <cols>
    <col min="1" max="1" width="6.7109375" customWidth="1"/>
    <col min="2" max="2" width="24.28515625" customWidth="1"/>
    <col min="3" max="3" width="50.140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5" t="s">
        <v>22</v>
      </c>
      <c r="C11" s="36"/>
      <c r="D11" s="36"/>
      <c r="E11" s="36"/>
      <c r="F11" s="37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3" t="s">
        <v>20</v>
      </c>
      <c r="C12" s="23"/>
      <c r="D12" s="23"/>
      <c r="E12" s="23"/>
      <c r="F12" s="23"/>
      <c r="G12" s="14">
        <v>43711</v>
      </c>
      <c r="H12" s="7">
        <v>8838411.2400000002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43711</v>
      </c>
      <c r="H13" s="3">
        <f>H14+H25-H32-H42</f>
        <v>11807128.460000001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25" t="s">
        <v>23</v>
      </c>
      <c r="C14" s="25"/>
      <c r="D14" s="25"/>
      <c r="E14" s="25"/>
      <c r="F14" s="25"/>
      <c r="G14" s="16">
        <v>43711</v>
      </c>
      <c r="H14" s="4">
        <f>H15+H16+H17+H18+H19+H20+H21+H22+H23+H24</f>
        <v>10040190.84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</f>
        <v>3306437.78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955500</f>
        <v>955500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</f>
        <v>1368262.9399999997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</f>
        <v>1169977.19</v>
      </c>
      <c r="I24" s="11"/>
      <c r="J24" s="11"/>
      <c r="K24" s="8"/>
      <c r="L24" s="8"/>
    </row>
    <row r="25" spans="2:13" x14ac:dyDescent="0.25">
      <c r="B25" s="25" t="s">
        <v>24</v>
      </c>
      <c r="C25" s="25"/>
      <c r="D25" s="25"/>
      <c r="E25" s="25"/>
      <c r="F25" s="25"/>
      <c r="G25" s="16">
        <v>43711</v>
      </c>
      <c r="H25" s="4">
        <f>H26+H27+H28+H29+H30+H31</f>
        <v>1766937.62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</f>
        <v>272420.24</v>
      </c>
      <c r="I27" s="11"/>
      <c r="J27" s="11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222027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f>116901.44-116901.44+37517.74-37517.74</f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6" t="s">
        <v>16</v>
      </c>
      <c r="C32" s="26"/>
      <c r="D32" s="26"/>
      <c r="E32" s="26"/>
      <c r="F32" s="26"/>
      <c r="G32" s="17">
        <v>43711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6" t="s">
        <v>21</v>
      </c>
      <c r="C42" s="26"/>
      <c r="D42" s="26"/>
      <c r="E42" s="26"/>
      <c r="F42" s="26"/>
      <c r="G42" s="17">
        <v>43711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43711</v>
      </c>
      <c r="H48" s="6">
        <f>64441.88+490038.15+20307.49+295.38+39.26+23129.84+1704.35+5432.46-540949.2-0.27+1327.08+10544.92-11872+380049.73+15095.31+219.57+39.66-395404.55+16826.22+60000+123000+12032.47+1361971.18+4871.96+1327.08-1580028.69</f>
        <v>64439.279999999795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11871567.74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2019-09-04T09:47:42Z</dcterms:modified>
</cp:coreProperties>
</file>